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12990" activeTab="0"/>
  </bookViews>
  <sheets>
    <sheet name="Sheet1" sheetId="1" r:id="rId1"/>
  </sheets>
  <definedNames>
    <definedName name="_xlnm.Print_Area" localSheetId="0">'Sheet1'!$A$4:$E$45</definedName>
  </definedNames>
  <calcPr fullCalcOnLoad="1"/>
</workbook>
</file>

<file path=xl/sharedStrings.xml><?xml version="1.0" encoding="utf-8"?>
<sst xmlns="http://schemas.openxmlformats.org/spreadsheetml/2006/main" count="71" uniqueCount="55">
  <si>
    <t>Material Cost: Per Square Yard</t>
  </si>
  <si>
    <t>Millikens: Centro Carpet Tiles</t>
  </si>
  <si>
    <t>Shaw: Transparent Tile Bluemoon 2'x2'</t>
  </si>
  <si>
    <t xml:space="preserve">Item </t>
  </si>
  <si>
    <t>Shaw</t>
  </si>
  <si>
    <t>Collins &amp; Aikman</t>
  </si>
  <si>
    <t>Provide and/or Install 4" Vinyl Cove Base</t>
  </si>
  <si>
    <t>Material Cost: 4 Gallon Bucket</t>
  </si>
  <si>
    <t>Item</t>
  </si>
  <si>
    <t>Remove &amp; Dispose of Existing Carpet on Concrete or From Vinyl Compass Tile</t>
  </si>
  <si>
    <t>Material Cost: Per Linear Foot</t>
  </si>
  <si>
    <t>Provide and/or Install 4" Carpet Base</t>
  </si>
  <si>
    <t>I. CARPETING (Including Carpet Tile)</t>
  </si>
  <si>
    <t>II. RESILIENT FLOORING</t>
  </si>
  <si>
    <t>Provide and/or Install 12"x12"x1/8" Glued Direct to Floor</t>
  </si>
  <si>
    <t>Armstrong Imperial Texture Excelon or Equivalent</t>
  </si>
  <si>
    <t>Removal of Non-Asbestos Containing Resilient Flooring on Concrete</t>
  </si>
  <si>
    <t>Shaw: Expert Eco Work Carpet Tiles</t>
  </si>
  <si>
    <t>Collins &amp; Aikman: 1957 Crayon Carpet</t>
  </si>
  <si>
    <t>Or at PGCPS Request to Install Over Existing Carpet</t>
  </si>
  <si>
    <t xml:space="preserve">DBS014-23 </t>
  </si>
  <si>
    <t xml:space="preserve">On Call Installation of Carpeting, Resilient Flooring, Accessories, and Replacements </t>
  </si>
  <si>
    <t>Award Factor</t>
  </si>
  <si>
    <t>sq yard X factor</t>
  </si>
  <si>
    <t>linear foot X factor</t>
  </si>
  <si>
    <t>Description (GROUP A)</t>
  </si>
  <si>
    <t>Description (GROUP B)</t>
  </si>
  <si>
    <t>Description (GROUP C)
Provide Compatible Adhesives Only</t>
  </si>
  <si>
    <t>sq foot X factor</t>
  </si>
  <si>
    <t>Description (GROUP D)</t>
  </si>
  <si>
    <t>linear ft X factor</t>
  </si>
  <si>
    <t xml:space="preserve">Provide and/or Install Wall-to-Wall Carpet/Tiles Glued Direct to Floor
</t>
  </si>
  <si>
    <t xml:space="preserve">BID COST FORM - ATTACHMENT A </t>
  </si>
  <si>
    <t>Description (GROUP E)</t>
  </si>
  <si>
    <t>Description (GROUP F)</t>
  </si>
  <si>
    <t>Regular</t>
  </si>
  <si>
    <t>OT</t>
  </si>
  <si>
    <t>Floor Mechanic</t>
  </si>
  <si>
    <t>Carpet Installer</t>
  </si>
  <si>
    <t>Group E Subtotal (Item 15)</t>
  </si>
  <si>
    <t>hrly rate X factor</t>
  </si>
  <si>
    <t>Hourly Rate</t>
  </si>
  <si>
    <t>4 gallon bucket X factor</t>
  </si>
  <si>
    <t xml:space="preserve">Supervisory </t>
  </si>
  <si>
    <t>Volume Estimate</t>
  </si>
  <si>
    <t>III. MAINTENANCE AND REPAIRS WORK (LABOR RATES)
Regular time is normal operating hours of 7:00AM to 3:30PM EST, Monday through Friday. 
Overtime(OT) is PGCPS holidays and hours other than normal operating hours as defined above.</t>
  </si>
  <si>
    <t>Group C Subtotal (Item 9-11)</t>
  </si>
  <si>
    <t>Group B Subtotal (item 7-8)</t>
  </si>
  <si>
    <t>Group A Subtotal (Item 1-6)</t>
  </si>
  <si>
    <t>Group D Subtotal (Item 12-14)</t>
  </si>
  <si>
    <t>TOTAL BID PRICE Items 1-18 (Group A-F)</t>
  </si>
  <si>
    <t>LABOR GRAND TOTAL Items 16-18 (Group F)</t>
  </si>
  <si>
    <t>RESILIENT FLOORING GRAND TOTAL Items 12-15 (Groups D and E)</t>
  </si>
  <si>
    <r>
      <t>**</t>
    </r>
    <r>
      <rPr>
        <b/>
        <u val="single"/>
        <sz val="14"/>
        <color indexed="8"/>
        <rFont val="Calibri"/>
        <family val="2"/>
      </rPr>
      <t xml:space="preserve">Volume Estimate </t>
    </r>
    <r>
      <rPr>
        <b/>
        <sz val="14"/>
        <color indexed="8"/>
        <rFont val="Calibri"/>
        <family val="2"/>
      </rPr>
      <t>column</t>
    </r>
    <r>
      <rPr>
        <b/>
        <sz val="14"/>
        <color indexed="8"/>
        <rFont val="Calibri"/>
        <family val="2"/>
      </rPr>
      <t xml:space="preserve"> is an "estimated" number used for the purpose of evaluation only**
Prices quoted below must include all charges necessary to perform under this contract to include but not limited to 
carpet, glue carpet time, tacks, labor, and any other equipment or material required to perform.</t>
    </r>
  </si>
  <si>
    <t>CARPETING GRAND TOTAL Items 1-11 (Groups A, B, and 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</si>
</sst>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1"/>
      <color theme="1"/>
      <name val="Calibri"/>
      <family val="2"/>
    </font>
    <font>
      <sz val="11"/>
      <color indexed="8"/>
      <name val="Calibri"/>
      <family val="2"/>
    </font>
    <font>
      <b/>
      <sz val="14"/>
      <color indexed="8"/>
      <name val="Calibri"/>
      <family val="2"/>
    </font>
    <font>
      <b/>
      <u val="single"/>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2"/>
      <color indexed="8"/>
      <name val="Calibri"/>
      <family val="2"/>
    </font>
    <font>
      <b/>
      <sz val="16"/>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4"/>
      <color theme="1"/>
      <name val="Calibri"/>
      <family val="2"/>
    </font>
    <font>
      <b/>
      <sz val="12"/>
      <color theme="1"/>
      <name val="Calibri"/>
      <family val="2"/>
    </font>
    <font>
      <b/>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2" tint="-0.24997000396251678"/>
        <bgColor indexed="64"/>
      </patternFill>
    </fill>
    <fill>
      <patternFill patternType="solid">
        <fgColor theme="3" tint="0.599990010261535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medium"/>
      <top>
        <color indexed="63"/>
      </top>
      <bottom style="thin"/>
    </border>
    <border>
      <left style="thin"/>
      <right>
        <color indexed="63"/>
      </right>
      <top>
        <color indexed="63"/>
      </top>
      <bottom style="medium"/>
    </border>
    <border>
      <left style="thin"/>
      <right style="medium"/>
      <top style="thin"/>
      <bottom>
        <color indexed="63"/>
      </bottom>
    </border>
    <border>
      <left style="thin"/>
      <right style="medium"/>
      <top style="medium"/>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thin"/>
    </border>
    <border>
      <left style="medium"/>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1">
    <xf numFmtId="0" fontId="0" fillId="0" borderId="0" xfId="0" applyFont="1" applyAlignment="1">
      <alignment/>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0" fillId="33" borderId="0" xfId="0" applyFill="1" applyAlignment="1">
      <alignment horizontal="center"/>
    </xf>
    <xf numFmtId="0" fontId="0" fillId="33" borderId="0" xfId="0" applyFill="1" applyAlignment="1">
      <alignment/>
    </xf>
    <xf numFmtId="0" fontId="41" fillId="0" borderId="10" xfId="0" applyFont="1" applyBorder="1" applyAlignment="1">
      <alignment/>
    </xf>
    <xf numFmtId="0" fontId="0" fillId="33" borderId="10" xfId="0" applyFill="1" applyBorder="1" applyAlignment="1">
      <alignment/>
    </xf>
    <xf numFmtId="0" fontId="43" fillId="0" borderId="11" xfId="0" applyFont="1" applyBorder="1" applyAlignment="1">
      <alignment horizontal="center"/>
    </xf>
    <xf numFmtId="0" fontId="44" fillId="0" borderId="0" xfId="0" applyFont="1" applyAlignment="1">
      <alignment/>
    </xf>
    <xf numFmtId="0" fontId="0" fillId="0" borderId="10" xfId="0" applyBorder="1" applyAlignment="1">
      <alignment horizontal="center" vertical="center" wrapText="1"/>
    </xf>
    <xf numFmtId="0" fontId="0" fillId="0" borderId="12" xfId="0" applyBorder="1" applyAlignment="1">
      <alignment/>
    </xf>
    <xf numFmtId="0" fontId="0" fillId="0" borderId="12" xfId="0" applyBorder="1" applyAlignment="1">
      <alignment horizontal="center" vertical="center" wrapText="1"/>
    </xf>
    <xf numFmtId="0" fontId="41" fillId="0" borderId="13" xfId="0" applyFont="1" applyBorder="1" applyAlignment="1">
      <alignment horizontal="center" vertical="center" wrapText="1"/>
    </xf>
    <xf numFmtId="0" fontId="0" fillId="0" borderId="12" xfId="0" applyBorder="1" applyAlignment="1">
      <alignment horizontal="center"/>
    </xf>
    <xf numFmtId="0" fontId="45" fillId="0" borderId="10" xfId="0" applyFont="1" applyBorder="1" applyAlignment="1">
      <alignment horizontal="center" vertical="center"/>
    </xf>
    <xf numFmtId="0" fontId="0" fillId="33" borderId="14" xfId="0" applyFill="1" applyBorder="1" applyAlignment="1">
      <alignment horizontal="center"/>
    </xf>
    <xf numFmtId="0" fontId="45" fillId="0" borderId="13" xfId="0" applyFont="1" applyBorder="1" applyAlignment="1">
      <alignment horizontal="center" vertical="center"/>
    </xf>
    <xf numFmtId="0" fontId="45" fillId="0" borderId="13" xfId="0" applyFont="1" applyBorder="1" applyAlignment="1">
      <alignment horizontal="center" vertical="center" wrapText="1"/>
    </xf>
    <xf numFmtId="0" fontId="41" fillId="0" borderId="10" xfId="0" applyFont="1" applyFill="1" applyBorder="1" applyAlignment="1">
      <alignment horizontal="center" vertical="center" wrapText="1"/>
    </xf>
    <xf numFmtId="0" fontId="0" fillId="33" borderId="0" xfId="0" applyFill="1" applyBorder="1" applyAlignment="1">
      <alignment/>
    </xf>
    <xf numFmtId="0" fontId="0" fillId="0" borderId="0" xfId="0" applyFill="1" applyAlignment="1">
      <alignment horizontal="center"/>
    </xf>
    <xf numFmtId="0" fontId="41" fillId="0" borderId="15" xfId="0" applyFont="1" applyBorder="1" applyAlignment="1">
      <alignment horizontal="center" vertical="center"/>
    </xf>
    <xf numFmtId="0" fontId="41" fillId="0" borderId="16" xfId="0" applyFont="1" applyFill="1"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horizontal="center"/>
    </xf>
    <xf numFmtId="0" fontId="0" fillId="0" borderId="17" xfId="0" applyBorder="1" applyAlignment="1">
      <alignment horizontal="center"/>
    </xf>
    <xf numFmtId="0" fontId="41" fillId="0" borderId="18" xfId="0" applyFont="1" applyBorder="1" applyAlignment="1">
      <alignment horizontal="center" vertical="center"/>
    </xf>
    <xf numFmtId="0" fontId="41" fillId="0" borderId="19" xfId="0" applyFont="1" applyFill="1" applyBorder="1" applyAlignment="1">
      <alignment horizontal="center" vertical="center" wrapText="1"/>
    </xf>
    <xf numFmtId="0" fontId="0" fillId="0" borderId="0" xfId="0" applyBorder="1" applyAlignment="1">
      <alignment/>
    </xf>
    <xf numFmtId="44" fontId="0" fillId="0" borderId="10" xfId="44" applyFont="1" applyFill="1" applyBorder="1" applyAlignment="1">
      <alignment/>
    </xf>
    <xf numFmtId="44" fontId="0" fillId="34" borderId="20" xfId="44" applyFont="1" applyFill="1" applyBorder="1" applyAlignment="1">
      <alignment horizontal="center" vertical="center"/>
    </xf>
    <xf numFmtId="44" fontId="0" fillId="0" borderId="16" xfId="44" applyFont="1" applyFill="1" applyBorder="1" applyAlignment="1">
      <alignment horizontal="center"/>
    </xf>
    <xf numFmtId="44" fontId="0" fillId="0" borderId="21" xfId="44" applyFont="1" applyFill="1" applyBorder="1" applyAlignment="1">
      <alignment horizontal="center"/>
    </xf>
    <xf numFmtId="44" fontId="0" fillId="35" borderId="22" xfId="44" applyFont="1" applyFill="1" applyBorder="1" applyAlignment="1">
      <alignment horizontal="center"/>
    </xf>
    <xf numFmtId="44" fontId="0" fillId="34" borderId="19" xfId="44" applyFont="1" applyFill="1" applyBorder="1" applyAlignment="1">
      <alignment horizontal="center" vertical="center"/>
    </xf>
    <xf numFmtId="44" fontId="0" fillId="34" borderId="23" xfId="44" applyFont="1" applyFill="1" applyBorder="1" applyAlignment="1">
      <alignment horizontal="center" vertical="center"/>
    </xf>
    <xf numFmtId="0" fontId="43" fillId="0" borderId="24" xfId="0" applyFont="1" applyBorder="1" applyAlignment="1">
      <alignment horizontal="center"/>
    </xf>
    <xf numFmtId="0" fontId="0" fillId="0" borderId="0" xfId="0" applyFill="1" applyAlignment="1">
      <alignment vertical="center"/>
    </xf>
    <xf numFmtId="44" fontId="45" fillId="36" borderId="0" xfId="0" applyNumberFormat="1" applyFont="1" applyFill="1" applyBorder="1" applyAlignment="1">
      <alignment/>
    </xf>
    <xf numFmtId="0" fontId="46" fillId="36" borderId="0" xfId="0" applyFont="1" applyFill="1" applyAlignment="1">
      <alignment horizontal="right"/>
    </xf>
    <xf numFmtId="0" fontId="43" fillId="0" borderId="25" xfId="0" applyFont="1" applyBorder="1" applyAlignment="1">
      <alignment horizontal="center"/>
    </xf>
    <xf numFmtId="0" fontId="43" fillId="0" borderId="26" xfId="0" applyFont="1" applyBorder="1" applyAlignment="1">
      <alignment horizontal="left" wrapText="1"/>
    </xf>
    <xf numFmtId="0" fontId="43" fillId="0" borderId="27" xfId="0" applyFont="1" applyBorder="1" applyAlignment="1">
      <alignment horizontal="left"/>
    </xf>
    <xf numFmtId="0" fontId="43" fillId="0" borderId="28" xfId="0" applyFont="1" applyBorder="1" applyAlignment="1">
      <alignment horizontal="left"/>
    </xf>
    <xf numFmtId="0" fontId="43" fillId="0" borderId="29" xfId="0" applyFont="1" applyBorder="1" applyAlignment="1">
      <alignment horizontal="center"/>
    </xf>
    <xf numFmtId="0" fontId="43" fillId="0" borderId="30" xfId="0" applyFont="1" applyBorder="1" applyAlignment="1">
      <alignment horizontal="center"/>
    </xf>
    <xf numFmtId="0" fontId="45" fillId="0" borderId="10" xfId="0" applyFont="1" applyBorder="1" applyAlignment="1">
      <alignment horizontal="center" vertical="center"/>
    </xf>
    <xf numFmtId="0" fontId="43" fillId="34" borderId="26" xfId="0" applyFont="1" applyFill="1" applyBorder="1" applyAlignment="1">
      <alignment horizontal="right" vertical="center"/>
    </xf>
    <xf numFmtId="0" fontId="43" fillId="34" borderId="27" xfId="0" applyFont="1" applyFill="1" applyBorder="1" applyAlignment="1">
      <alignment horizontal="right" vertical="center"/>
    </xf>
    <xf numFmtId="0" fontId="43" fillId="0" borderId="31" xfId="0" applyFont="1" applyBorder="1" applyAlignment="1">
      <alignment horizontal="center"/>
    </xf>
    <xf numFmtId="0" fontId="43" fillId="0" borderId="32" xfId="0" applyFont="1" applyBorder="1" applyAlignment="1">
      <alignment horizontal="center"/>
    </xf>
    <xf numFmtId="0" fontId="43" fillId="0" borderId="33" xfId="0" applyFont="1" applyBorder="1" applyAlignment="1">
      <alignment horizontal="center"/>
    </xf>
    <xf numFmtId="0" fontId="43" fillId="0" borderId="34" xfId="0" applyFont="1" applyBorder="1" applyAlignment="1">
      <alignment horizontal="center"/>
    </xf>
    <xf numFmtId="0" fontId="43" fillId="0" borderId="35" xfId="0" applyFont="1" applyBorder="1" applyAlignment="1">
      <alignment horizontal="center"/>
    </xf>
    <xf numFmtId="0" fontId="43" fillId="0" borderId="36" xfId="0" applyFont="1" applyBorder="1" applyAlignment="1">
      <alignment horizontal="center"/>
    </xf>
    <xf numFmtId="0" fontId="41" fillId="0" borderId="14" xfId="0" applyFont="1" applyBorder="1" applyAlignment="1">
      <alignment horizontal="left" vertical="top" wrapText="1"/>
    </xf>
    <xf numFmtId="0" fontId="41" fillId="0" borderId="37" xfId="0" applyFont="1" applyBorder="1" applyAlignment="1">
      <alignment horizontal="left" vertical="top"/>
    </xf>
    <xf numFmtId="0" fontId="41" fillId="0" borderId="38" xfId="0" applyFont="1" applyBorder="1" applyAlignment="1">
      <alignment horizontal="left" vertical="top"/>
    </xf>
    <xf numFmtId="0" fontId="43" fillId="34" borderId="34" xfId="0" applyFont="1" applyFill="1" applyBorder="1" applyAlignment="1">
      <alignment horizontal="right" vertical="center"/>
    </xf>
    <xf numFmtId="0" fontId="43" fillId="34" borderId="35" xfId="0" applyFont="1" applyFill="1" applyBorder="1" applyAlignment="1">
      <alignment horizontal="right" vertical="center"/>
    </xf>
    <xf numFmtId="0" fontId="43" fillId="34" borderId="39" xfId="0" applyFont="1" applyFill="1" applyBorder="1" applyAlignment="1">
      <alignment horizontal="right" vertical="center"/>
    </xf>
    <xf numFmtId="0" fontId="43" fillId="0" borderId="40" xfId="0" applyFont="1" applyFill="1" applyBorder="1" applyAlignment="1">
      <alignment horizontal="center" vertical="center"/>
    </xf>
    <xf numFmtId="0" fontId="43" fillId="0" borderId="37" xfId="0" applyFont="1" applyFill="1" applyBorder="1" applyAlignment="1">
      <alignment horizontal="center" vertical="center"/>
    </xf>
    <xf numFmtId="0" fontId="43" fillId="0" borderId="38" xfId="0" applyFont="1" applyFill="1" applyBorder="1" applyAlignment="1">
      <alignment horizontal="center" vertical="center"/>
    </xf>
    <xf numFmtId="0" fontId="45" fillId="35" borderId="11" xfId="0" applyFont="1" applyFill="1" applyBorder="1" applyAlignment="1">
      <alignment horizontal="right"/>
    </xf>
    <xf numFmtId="0" fontId="45" fillId="35" borderId="25" xfId="0" applyFont="1" applyFill="1" applyBorder="1" applyAlignment="1">
      <alignment horizontal="right"/>
    </xf>
    <xf numFmtId="0" fontId="45" fillId="35" borderId="41" xfId="0" applyFont="1" applyFill="1" applyBorder="1" applyAlignment="1">
      <alignment horizontal="right"/>
    </xf>
    <xf numFmtId="0" fontId="43" fillId="0" borderId="24" xfId="0" applyFont="1" applyBorder="1" applyAlignment="1">
      <alignment horizontal="center" wrapText="1"/>
    </xf>
    <xf numFmtId="0" fontId="43" fillId="34" borderId="11" xfId="0" applyFont="1" applyFill="1" applyBorder="1" applyAlignment="1">
      <alignment horizontal="right" vertical="center"/>
    </xf>
    <xf numFmtId="0" fontId="43" fillId="34" borderId="25" xfId="0" applyFont="1" applyFill="1" applyBorder="1" applyAlignment="1">
      <alignment horizontal="right" vertical="center"/>
    </xf>
    <xf numFmtId="0" fontId="43" fillId="34" borderId="41" xfId="0" applyFont="1" applyFill="1" applyBorder="1" applyAlignment="1">
      <alignment horizontal="right" vertical="center"/>
    </xf>
    <xf numFmtId="0" fontId="43" fillId="0" borderId="11" xfId="0" applyFont="1" applyFill="1" applyBorder="1" applyAlignment="1">
      <alignment horizontal="center" vertical="center"/>
    </xf>
    <xf numFmtId="0" fontId="43" fillId="0" borderId="25" xfId="0" applyFont="1" applyFill="1" applyBorder="1" applyAlignment="1">
      <alignment horizontal="center" vertical="center"/>
    </xf>
    <xf numFmtId="0" fontId="0" fillId="33" borderId="12" xfId="0" applyFill="1" applyBorder="1" applyAlignment="1">
      <alignment horizontal="center"/>
    </xf>
    <xf numFmtId="0" fontId="0" fillId="33" borderId="13"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6"/>
  <sheetViews>
    <sheetView tabSelected="1" workbookViewId="0" topLeftCell="A1">
      <selection activeCell="F46" sqref="F46"/>
    </sheetView>
  </sheetViews>
  <sheetFormatPr defaultColWidth="9.140625" defaultRowHeight="15"/>
  <cols>
    <col min="1" max="1" width="14.57421875" style="8" customWidth="1"/>
    <col min="2" max="2" width="70.8515625" style="0" bestFit="1" customWidth="1"/>
    <col min="3" max="3" width="15.00390625" style="0" bestFit="1" customWidth="1"/>
    <col min="4" max="4" width="15.00390625" style="8" customWidth="1"/>
    <col min="5" max="5" width="24.7109375" style="26" customWidth="1"/>
    <col min="6" max="6" width="32.57421875" style="34" customWidth="1"/>
  </cols>
  <sheetData>
    <row r="1" spans="1:5" s="14" customFormat="1" ht="19.5" thickBot="1">
      <c r="A1" s="13" t="s">
        <v>20</v>
      </c>
      <c r="B1" s="46" t="s">
        <v>21</v>
      </c>
      <c r="C1" s="46"/>
      <c r="D1" s="46"/>
      <c r="E1" s="46"/>
    </row>
    <row r="2" spans="1:5" s="14" customFormat="1" ht="24.75" customHeight="1">
      <c r="A2" s="42"/>
      <c r="B2" s="50" t="s">
        <v>32</v>
      </c>
      <c r="C2" s="50"/>
      <c r="D2" s="50"/>
      <c r="E2" s="51"/>
    </row>
    <row r="3" spans="1:5" s="14" customFormat="1" ht="101.25" customHeight="1" thickBot="1">
      <c r="A3" s="47" t="s">
        <v>53</v>
      </c>
      <c r="B3" s="48"/>
      <c r="C3" s="48"/>
      <c r="D3" s="48"/>
      <c r="E3" s="49"/>
    </row>
    <row r="4" spans="1:5" s="1" customFormat="1" ht="30.75" customHeight="1">
      <c r="A4" s="55" t="s">
        <v>12</v>
      </c>
      <c r="B4" s="56"/>
      <c r="C4" s="56"/>
      <c r="D4" s="56"/>
      <c r="E4" s="57"/>
    </row>
    <row r="5" spans="1:5" s="2" customFormat="1" ht="42.75" customHeight="1">
      <c r="A5" s="27" t="s">
        <v>3</v>
      </c>
      <c r="B5" s="4" t="s">
        <v>25</v>
      </c>
      <c r="C5" s="5" t="s">
        <v>0</v>
      </c>
      <c r="D5" s="5" t="s">
        <v>44</v>
      </c>
      <c r="E5" s="28" t="s">
        <v>23</v>
      </c>
    </row>
    <row r="6" spans="1:5" s="1" customFormat="1" ht="21" customHeight="1">
      <c r="A6" s="29"/>
      <c r="B6" s="61" t="s">
        <v>31</v>
      </c>
      <c r="C6" s="62"/>
      <c r="D6" s="62"/>
      <c r="E6" s="63"/>
    </row>
    <row r="7" spans="1:6" ht="15">
      <c r="A7" s="30">
        <v>1</v>
      </c>
      <c r="B7" s="6" t="s">
        <v>17</v>
      </c>
      <c r="C7" s="6">
        <v>0</v>
      </c>
      <c r="D7" s="15">
        <v>2000</v>
      </c>
      <c r="E7" s="37">
        <f aca="true" t="shared" si="0" ref="E7:E12">C7*D7</f>
        <v>0</v>
      </c>
      <c r="F7"/>
    </row>
    <row r="8" spans="1:6" ht="15">
      <c r="A8" s="30">
        <v>2</v>
      </c>
      <c r="B8" s="6" t="s">
        <v>2</v>
      </c>
      <c r="C8" s="6">
        <v>0</v>
      </c>
      <c r="D8" s="15">
        <v>2000</v>
      </c>
      <c r="E8" s="37">
        <f t="shared" si="0"/>
        <v>0</v>
      </c>
      <c r="F8"/>
    </row>
    <row r="9" spans="1:6" ht="15">
      <c r="A9" s="30">
        <v>3</v>
      </c>
      <c r="B9" s="6" t="s">
        <v>18</v>
      </c>
      <c r="C9" s="6">
        <v>0</v>
      </c>
      <c r="D9" s="15">
        <v>2000</v>
      </c>
      <c r="E9" s="37">
        <f t="shared" si="0"/>
        <v>0</v>
      </c>
      <c r="F9"/>
    </row>
    <row r="10" spans="1:6" ht="15">
      <c r="A10" s="30">
        <v>4</v>
      </c>
      <c r="B10" s="6" t="s">
        <v>1</v>
      </c>
      <c r="C10" s="6">
        <v>0</v>
      </c>
      <c r="D10" s="15">
        <v>2000</v>
      </c>
      <c r="E10" s="37">
        <f t="shared" si="0"/>
        <v>0</v>
      </c>
      <c r="F10"/>
    </row>
    <row r="11" spans="1:6" ht="15">
      <c r="A11" s="30">
        <v>5</v>
      </c>
      <c r="B11" s="6" t="s">
        <v>9</v>
      </c>
      <c r="C11" s="6">
        <v>0</v>
      </c>
      <c r="D11" s="15">
        <v>2000</v>
      </c>
      <c r="E11" s="37">
        <f t="shared" si="0"/>
        <v>0</v>
      </c>
      <c r="F11"/>
    </row>
    <row r="12" spans="1:6" ht="15.75" thickBot="1">
      <c r="A12" s="31">
        <v>6</v>
      </c>
      <c r="B12" s="16" t="s">
        <v>19</v>
      </c>
      <c r="C12" s="16">
        <v>0</v>
      </c>
      <c r="D12" s="17">
        <v>2000</v>
      </c>
      <c r="E12" s="38">
        <f t="shared" si="0"/>
        <v>0</v>
      </c>
      <c r="F12"/>
    </row>
    <row r="13" spans="1:6" ht="30.75" customHeight="1" thickBot="1">
      <c r="A13" s="70" t="s">
        <v>48</v>
      </c>
      <c r="B13" s="71"/>
      <c r="C13" s="71"/>
      <c r="D13" s="72"/>
      <c r="E13" s="39">
        <f>SUM(E7:E12)</f>
        <v>0</v>
      </c>
      <c r="F13"/>
    </row>
    <row r="14" spans="1:5" s="3" customFormat="1" ht="30">
      <c r="A14" s="32" t="s">
        <v>8</v>
      </c>
      <c r="B14" s="22" t="s">
        <v>26</v>
      </c>
      <c r="C14" s="18" t="s">
        <v>10</v>
      </c>
      <c r="D14" s="5" t="s">
        <v>44</v>
      </c>
      <c r="E14" s="33" t="s">
        <v>24</v>
      </c>
    </row>
    <row r="15" spans="1:6" ht="15">
      <c r="A15" s="30">
        <v>7</v>
      </c>
      <c r="B15" s="6" t="s">
        <v>6</v>
      </c>
      <c r="C15" s="6">
        <v>0</v>
      </c>
      <c r="D15" s="7">
        <v>5000</v>
      </c>
      <c r="E15" s="37">
        <f>C15*D15</f>
        <v>0</v>
      </c>
      <c r="F15"/>
    </row>
    <row r="16" spans="1:6" ht="15.75" thickBot="1">
      <c r="A16" s="31">
        <v>8</v>
      </c>
      <c r="B16" s="16" t="s">
        <v>11</v>
      </c>
      <c r="C16" s="16">
        <v>0</v>
      </c>
      <c r="D16" s="19">
        <v>5000</v>
      </c>
      <c r="E16" s="38">
        <f>C16*D16</f>
        <v>0</v>
      </c>
      <c r="F16"/>
    </row>
    <row r="17" spans="1:6" ht="30.75" customHeight="1" thickBot="1">
      <c r="A17" s="70" t="s">
        <v>47</v>
      </c>
      <c r="B17" s="71"/>
      <c r="C17" s="71"/>
      <c r="D17" s="72"/>
      <c r="E17" s="39">
        <f>SUM(E15:E16)</f>
        <v>0</v>
      </c>
      <c r="F17"/>
    </row>
    <row r="18" spans="1:5" s="1" customFormat="1" ht="31.5">
      <c r="A18" s="32" t="s">
        <v>8</v>
      </c>
      <c r="B18" s="23" t="s">
        <v>27</v>
      </c>
      <c r="C18" s="18" t="s">
        <v>7</v>
      </c>
      <c r="D18" s="5" t="s">
        <v>44</v>
      </c>
      <c r="E18" s="33" t="s">
        <v>42</v>
      </c>
    </row>
    <row r="19" spans="1:6" ht="15">
      <c r="A19" s="30">
        <v>9</v>
      </c>
      <c r="B19" s="6" t="s">
        <v>4</v>
      </c>
      <c r="C19" s="6">
        <v>0</v>
      </c>
      <c r="D19" s="7">
        <v>20</v>
      </c>
      <c r="E19" s="37">
        <f>C19*D19</f>
        <v>0</v>
      </c>
      <c r="F19"/>
    </row>
    <row r="20" spans="1:6" ht="15">
      <c r="A20" s="30">
        <v>10</v>
      </c>
      <c r="B20" s="6" t="s">
        <v>5</v>
      </c>
      <c r="C20" s="6">
        <v>0</v>
      </c>
      <c r="D20" s="7">
        <v>20</v>
      </c>
      <c r="E20" s="37">
        <f>C20*D20</f>
        <v>0</v>
      </c>
      <c r="F20"/>
    </row>
    <row r="21" spans="1:6" ht="15.75" thickBot="1">
      <c r="A21" s="31">
        <v>11</v>
      </c>
      <c r="B21" s="16" t="s">
        <v>1</v>
      </c>
      <c r="C21" s="16">
        <v>0</v>
      </c>
      <c r="D21" s="19">
        <v>20</v>
      </c>
      <c r="E21" s="38">
        <f>C21*D21</f>
        <v>0</v>
      </c>
      <c r="F21"/>
    </row>
    <row r="22" spans="1:6" ht="30.75" customHeight="1" thickBot="1">
      <c r="A22" s="70" t="s">
        <v>46</v>
      </c>
      <c r="B22" s="71"/>
      <c r="C22" s="71"/>
      <c r="D22" s="72"/>
      <c r="E22" s="39">
        <f>SUM(E19:E21)</f>
        <v>0</v>
      </c>
      <c r="F22"/>
    </row>
    <row r="23" spans="1:5" s="1" customFormat="1" ht="37.5" customHeight="1">
      <c r="A23" s="64" t="s">
        <v>54</v>
      </c>
      <c r="B23" s="65"/>
      <c r="C23" s="65"/>
      <c r="D23" s="66"/>
      <c r="E23" s="40">
        <f>SUM(E22,E17,E13)</f>
        <v>0</v>
      </c>
    </row>
    <row r="24" spans="1:5" s="43" customFormat="1" ht="18.75" customHeight="1">
      <c r="A24" s="67"/>
      <c r="B24" s="68"/>
      <c r="C24" s="68"/>
      <c r="D24" s="68"/>
      <c r="E24" s="69"/>
    </row>
    <row r="25" spans="1:5" s="1" customFormat="1" ht="42.75" customHeight="1">
      <c r="A25" s="58" t="s">
        <v>13</v>
      </c>
      <c r="B25" s="59"/>
      <c r="C25" s="59"/>
      <c r="D25" s="59"/>
      <c r="E25" s="60"/>
    </row>
    <row r="26" spans="1:6" ht="43.5" customHeight="1">
      <c r="A26" s="27" t="s">
        <v>3</v>
      </c>
      <c r="B26" s="20" t="s">
        <v>29</v>
      </c>
      <c r="C26" s="5" t="s">
        <v>0</v>
      </c>
      <c r="D26" s="18" t="s">
        <v>22</v>
      </c>
      <c r="E26" s="33" t="s">
        <v>28</v>
      </c>
      <c r="F26"/>
    </row>
    <row r="27" spans="1:6" ht="15">
      <c r="A27" s="30">
        <v>12</v>
      </c>
      <c r="B27" s="11" t="s">
        <v>14</v>
      </c>
      <c r="C27" s="6">
        <v>0</v>
      </c>
      <c r="D27" s="15">
        <v>2000</v>
      </c>
      <c r="E27" s="37">
        <f>C27*D27</f>
        <v>0</v>
      </c>
      <c r="F27"/>
    </row>
    <row r="28" spans="1:6" ht="15">
      <c r="A28" s="30">
        <v>13</v>
      </c>
      <c r="B28" s="6" t="s">
        <v>15</v>
      </c>
      <c r="C28" s="6">
        <v>0</v>
      </c>
      <c r="D28" s="15">
        <v>2000</v>
      </c>
      <c r="E28" s="37">
        <f>C28*D28</f>
        <v>0</v>
      </c>
      <c r="F28"/>
    </row>
    <row r="29" spans="1:6" ht="15.75" thickBot="1">
      <c r="A29" s="31">
        <v>14</v>
      </c>
      <c r="B29" s="16" t="s">
        <v>16</v>
      </c>
      <c r="C29" s="16">
        <v>0</v>
      </c>
      <c r="D29" s="17">
        <v>2000</v>
      </c>
      <c r="E29" s="38">
        <f>C29*D29</f>
        <v>0</v>
      </c>
      <c r="F29"/>
    </row>
    <row r="30" spans="1:6" ht="30.75" customHeight="1" thickBot="1">
      <c r="A30" s="70" t="s">
        <v>49</v>
      </c>
      <c r="B30" s="71"/>
      <c r="C30" s="71"/>
      <c r="D30" s="72"/>
      <c r="E30" s="39">
        <f>SUM(E27:E29)</f>
        <v>0</v>
      </c>
      <c r="F30"/>
    </row>
    <row r="31" spans="1:6" ht="30">
      <c r="A31" s="32" t="s">
        <v>8</v>
      </c>
      <c r="B31" s="22" t="s">
        <v>33</v>
      </c>
      <c r="C31" s="18" t="s">
        <v>10</v>
      </c>
      <c r="D31" s="5" t="s">
        <v>44</v>
      </c>
      <c r="E31" s="33" t="s">
        <v>30</v>
      </c>
      <c r="F31"/>
    </row>
    <row r="32" spans="1:6" ht="15.75" thickBot="1">
      <c r="A32" s="31">
        <v>15</v>
      </c>
      <c r="B32" s="16" t="s">
        <v>6</v>
      </c>
      <c r="C32" s="16">
        <v>0</v>
      </c>
      <c r="D32" s="19">
        <v>500</v>
      </c>
      <c r="E32" s="38">
        <f>C32*D32</f>
        <v>0</v>
      </c>
      <c r="F32"/>
    </row>
    <row r="33" spans="1:6" ht="30.75" customHeight="1" thickBot="1">
      <c r="A33" s="70" t="s">
        <v>39</v>
      </c>
      <c r="B33" s="71"/>
      <c r="C33" s="71"/>
      <c r="D33" s="72"/>
      <c r="E33" s="39">
        <f>SUM(E32)</f>
        <v>0</v>
      </c>
      <c r="F33"/>
    </row>
    <row r="34" spans="1:5" s="1" customFormat="1" ht="41.25" customHeight="1" thickBot="1">
      <c r="A34" s="74" t="s">
        <v>52</v>
      </c>
      <c r="B34" s="75"/>
      <c r="C34" s="75"/>
      <c r="D34" s="76"/>
      <c r="E34" s="41">
        <f>SUM(E33,E30)</f>
        <v>0</v>
      </c>
    </row>
    <row r="35" spans="1:5" s="1" customFormat="1" ht="21" customHeight="1" thickBot="1">
      <c r="A35" s="77"/>
      <c r="B35" s="78"/>
      <c r="C35" s="78"/>
      <c r="D35" s="78"/>
      <c r="E35" s="78"/>
    </row>
    <row r="36" spans="1:6" s="1" customFormat="1" ht="67.5" customHeight="1">
      <c r="A36" s="73" t="s">
        <v>45</v>
      </c>
      <c r="B36" s="50"/>
      <c r="C36" s="50"/>
      <c r="D36" s="50"/>
      <c r="E36" s="50"/>
      <c r="F36" s="51"/>
    </row>
    <row r="37" spans="1:7" ht="43.5" customHeight="1">
      <c r="A37" s="4" t="s">
        <v>3</v>
      </c>
      <c r="B37" s="52" t="s">
        <v>34</v>
      </c>
      <c r="C37" s="52"/>
      <c r="D37" s="5" t="s">
        <v>41</v>
      </c>
      <c r="E37" s="5" t="s">
        <v>44</v>
      </c>
      <c r="F37" s="24" t="s">
        <v>40</v>
      </c>
      <c r="G37" s="10"/>
    </row>
    <row r="38" spans="1:7" ht="20.25" customHeight="1">
      <c r="A38" s="79">
        <v>16</v>
      </c>
      <c r="B38" s="79" t="s">
        <v>43</v>
      </c>
      <c r="C38" s="12" t="s">
        <v>35</v>
      </c>
      <c r="D38" s="12"/>
      <c r="E38" s="21">
        <v>500</v>
      </c>
      <c r="F38" s="35">
        <f aca="true" t="shared" si="1" ref="F38:F43">D38*E38</f>
        <v>0</v>
      </c>
      <c r="G38" s="10"/>
    </row>
    <row r="39" spans="1:7" ht="23.25" customHeight="1">
      <c r="A39" s="80"/>
      <c r="B39" s="80"/>
      <c r="C39" s="12" t="s">
        <v>36</v>
      </c>
      <c r="D39" s="12"/>
      <c r="E39" s="21">
        <v>100</v>
      </c>
      <c r="F39" s="35">
        <f t="shared" si="1"/>
        <v>0</v>
      </c>
      <c r="G39" s="10"/>
    </row>
    <row r="40" spans="1:7" ht="21.75" customHeight="1">
      <c r="A40" s="79">
        <v>17</v>
      </c>
      <c r="B40" s="79" t="s">
        <v>37</v>
      </c>
      <c r="C40" s="12" t="s">
        <v>35</v>
      </c>
      <c r="D40" s="12"/>
      <c r="E40" s="21">
        <v>500</v>
      </c>
      <c r="F40" s="35">
        <f t="shared" si="1"/>
        <v>0</v>
      </c>
      <c r="G40" s="10"/>
    </row>
    <row r="41" spans="1:7" ht="20.25" customHeight="1">
      <c r="A41" s="80"/>
      <c r="B41" s="80"/>
      <c r="C41" s="12" t="s">
        <v>36</v>
      </c>
      <c r="D41" s="12"/>
      <c r="E41" s="21">
        <v>100</v>
      </c>
      <c r="F41" s="35">
        <f t="shared" si="1"/>
        <v>0</v>
      </c>
      <c r="G41" s="10"/>
    </row>
    <row r="42" spans="1:7" ht="19.5" customHeight="1">
      <c r="A42" s="79">
        <v>18</v>
      </c>
      <c r="B42" s="79" t="s">
        <v>38</v>
      </c>
      <c r="C42" s="12" t="s">
        <v>35</v>
      </c>
      <c r="D42" s="12"/>
      <c r="E42" s="21">
        <v>500</v>
      </c>
      <c r="F42" s="35">
        <f t="shared" si="1"/>
        <v>0</v>
      </c>
      <c r="G42" s="10"/>
    </row>
    <row r="43" spans="1:7" ht="19.5" customHeight="1">
      <c r="A43" s="80"/>
      <c r="B43" s="80"/>
      <c r="C43" s="12" t="s">
        <v>36</v>
      </c>
      <c r="D43" s="12"/>
      <c r="E43" s="21">
        <v>100</v>
      </c>
      <c r="F43" s="35">
        <f t="shared" si="1"/>
        <v>0</v>
      </c>
      <c r="G43" s="10"/>
    </row>
    <row r="44" spans="1:6" s="1" customFormat="1" ht="41.25" customHeight="1" thickBot="1">
      <c r="A44" s="53" t="s">
        <v>51</v>
      </c>
      <c r="B44" s="54"/>
      <c r="C44" s="54"/>
      <c r="D44" s="54"/>
      <c r="E44" s="54"/>
      <c r="F44" s="36">
        <f>SUM(F38:F43)</f>
        <v>0</v>
      </c>
    </row>
    <row r="45" spans="1:6" ht="21" customHeight="1">
      <c r="A45" s="9"/>
      <c r="B45" s="10"/>
      <c r="C45" s="10"/>
      <c r="D45" s="9"/>
      <c r="F45" s="25"/>
    </row>
    <row r="46" spans="1:6" ht="28.5" customHeight="1">
      <c r="A46" s="45" t="s">
        <v>50</v>
      </c>
      <c r="B46" s="45"/>
      <c r="C46" s="45"/>
      <c r="D46" s="45"/>
      <c r="E46" s="45"/>
      <c r="F46" s="44">
        <f>SUM(F44,E34,E23)</f>
        <v>0</v>
      </c>
    </row>
  </sheetData>
  <sheetProtection/>
  <mergeCells count="25">
    <mergeCell ref="A36:F36"/>
    <mergeCell ref="A34:D34"/>
    <mergeCell ref="A35:E35"/>
    <mergeCell ref="B38:B39"/>
    <mergeCell ref="B40:B41"/>
    <mergeCell ref="B42:B43"/>
    <mergeCell ref="A38:A39"/>
    <mergeCell ref="A40:A41"/>
    <mergeCell ref="A42:A43"/>
    <mergeCell ref="A24:E24"/>
    <mergeCell ref="A13:D13"/>
    <mergeCell ref="A17:D17"/>
    <mergeCell ref="A22:D22"/>
    <mergeCell ref="A30:D30"/>
    <mergeCell ref="A33:D33"/>
    <mergeCell ref="A46:E46"/>
    <mergeCell ref="B1:E1"/>
    <mergeCell ref="A3:E3"/>
    <mergeCell ref="B2:E2"/>
    <mergeCell ref="B37:C37"/>
    <mergeCell ref="A44:E44"/>
    <mergeCell ref="A4:E4"/>
    <mergeCell ref="A25:E25"/>
    <mergeCell ref="B6:E6"/>
    <mergeCell ref="A23:D23"/>
  </mergeCells>
  <printOptions/>
  <pageMargins left="0" right="0" top="0.75" bottom="0.5" header="0.3" footer="0.3"/>
  <pageSetup horizontalDpi="600" verticalDpi="600" orientation="landscape" scale="90" r:id="rId1"/>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PGCPS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susan.windsor</dc:creator>
  <cp:keywords/>
  <dc:description/>
  <cp:lastModifiedBy>Eyvette Wright</cp:lastModifiedBy>
  <cp:lastPrinted>2014-01-09T20:44:33Z</cp:lastPrinted>
  <dcterms:created xsi:type="dcterms:W3CDTF">2013-09-17T17:18:17Z</dcterms:created>
  <dcterms:modified xsi:type="dcterms:W3CDTF">2023-02-23T21:16:15Z</dcterms:modified>
  <cp:category/>
  <cp:version/>
  <cp:contentType/>
  <cp:contentStatus/>
</cp:coreProperties>
</file>